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T:\SSCC\Empleo\Fomento\FE\SACD\EMPLEO CON APOYO\2025\00 APERTURA CONVOCATORIA\Anexos FSE +\"/>
    </mc:Choice>
  </mc:AlternateContent>
  <bookViews>
    <workbookView xWindow="0" yWindow="0" windowWidth="28800" windowHeight="12435"/>
  </bookViews>
  <sheets>
    <sheet name="resumen" sheetId="14" r:id="rId1"/>
    <sheet name="Inserciones colaboradas" sheetId="16" r:id="rId2"/>
    <sheet name="tablas" sheetId="2" r:id="rId3"/>
  </sheets>
  <definedNames>
    <definedName name="_xlnm.Print_Area" localSheetId="0">resumen!$A$1:$C$7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9" i="14" l="1"/>
  <c r="F10" i="14"/>
  <c r="F11" i="14"/>
  <c r="F12" i="14"/>
  <c r="F8" i="14"/>
  <c r="E9" i="14"/>
  <c r="E10" i="14"/>
  <c r="E11" i="14"/>
  <c r="E12" i="14"/>
  <c r="E8" i="14"/>
  <c r="C9" i="14"/>
  <c r="C10" i="14"/>
  <c r="C11" i="14"/>
  <c r="C12" i="14"/>
  <c r="C8" i="14"/>
  <c r="B9" i="14"/>
  <c r="B10" i="14"/>
  <c r="B11" i="14"/>
  <c r="B12" i="14"/>
  <c r="B8" i="14"/>
  <c r="H9" i="14"/>
  <c r="H10" i="14"/>
  <c r="H14" i="14" s="1"/>
  <c r="H11" i="14"/>
  <c r="H12" i="14"/>
  <c r="H8" i="14"/>
  <c r="I3" i="16"/>
  <c r="J3" i="16"/>
  <c r="I4" i="16"/>
  <c r="J4" i="16"/>
  <c r="I5" i="16"/>
  <c r="J5" i="16"/>
  <c r="I6" i="16"/>
  <c r="J6" i="16"/>
  <c r="J2" i="16"/>
  <c r="I2" i="16"/>
  <c r="D8" i="14" s="1"/>
</calcChain>
</file>

<file path=xl/sharedStrings.xml><?xml version="1.0" encoding="utf-8"?>
<sst xmlns="http://schemas.openxmlformats.org/spreadsheetml/2006/main" count="44" uniqueCount="43">
  <si>
    <t>DNI</t>
  </si>
  <si>
    <t>Sexo</t>
  </si>
  <si>
    <t>Tipo contrato</t>
  </si>
  <si>
    <t>Indefinido</t>
  </si>
  <si>
    <t>Temporal</t>
  </si>
  <si>
    <t>Eventual</t>
  </si>
  <si>
    <t>Obra o Servicio</t>
  </si>
  <si>
    <t>Prácticas</t>
  </si>
  <si>
    <t>Formacion y Aprendizaje</t>
  </si>
  <si>
    <t>Fijo discontinuo</t>
  </si>
  <si>
    <t>Fisica/orgánica</t>
  </si>
  <si>
    <t>Sensorial</t>
  </si>
  <si>
    <t>Intelectual, con parálisis cerebral o con enfermedad mental</t>
  </si>
  <si>
    <t>Tipo discapacidad</t>
  </si>
  <si>
    <t>Hombre</t>
  </si>
  <si>
    <t>Mujer</t>
  </si>
  <si>
    <t>ENTIDAD</t>
  </si>
  <si>
    <t>Apellidos</t>
  </si>
  <si>
    <t>Nombre</t>
  </si>
  <si>
    <t>Género</t>
  </si>
  <si>
    <t>Nº</t>
  </si>
  <si>
    <t>Tipo
Discapacidad</t>
  </si>
  <si>
    <t>Grado
Discapacidad</t>
  </si>
  <si>
    <t>CIF
Empresa</t>
  </si>
  <si>
    <t>Itinerario</t>
  </si>
  <si>
    <t>CIF</t>
  </si>
  <si>
    <t>CIF
EMPRESA</t>
  </si>
  <si>
    <t>Fecha
Acreditacion
Colocación Colaborada</t>
  </si>
  <si>
    <t>Entidad
de referencia</t>
  </si>
  <si>
    <t>Empresa</t>
  </si>
  <si>
    <t>FECHA
ACREDITACIÓN</t>
  </si>
  <si>
    <t>PUNTUACIÓN</t>
  </si>
  <si>
    <t>CIF
Entidad colaboradora</t>
  </si>
  <si>
    <t>Entidad colaboradora</t>
  </si>
  <si>
    <t>CIF
Entidad de referencia</t>
  </si>
  <si>
    <t>Anexo XIII - Inserciónes colaboradas 2024</t>
  </si>
  <si>
    <t>(*) Baremación provisional de las inserciones colaboradas declaradas por la entidad. 
Dicha puntuación puede variar tras la comprobación efectuada por el SEF.</t>
  </si>
  <si>
    <t>(*)</t>
  </si>
  <si>
    <t>CIF
Entidad de
acompañamiento</t>
  </si>
  <si>
    <t>Entidad de acompañamiento</t>
  </si>
  <si>
    <t>CIF
ENTIDAD
ACOMPAÑAMIENTO</t>
  </si>
  <si>
    <t>CIF
ENTIDAD
COLABORADORA</t>
  </si>
  <si>
    <t>CIF
ENTIDAD
REFERENCIA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</si>
</sst>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5" tint="-0.249977111117893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0"/>
      </right>
      <top/>
      <bottom/>
      <diagonal/>
    </border>
    <border>
      <left/>
      <right/>
      <top style="thin">
        <color theme="0"/>
      </top>
      <bottom/>
      <diagonal/>
    </border>
    <border>
      <left/>
      <right/>
      <top/>
      <bottom style="thin">
        <color theme="0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vertical="center"/>
    </xf>
    <xf numFmtId="0" fontId="0" fillId="3" borderId="0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 wrapText="1"/>
    </xf>
    <xf numFmtId="0" fontId="2" fillId="0" borderId="0" xfId="0" applyFont="1"/>
    <xf numFmtId="0" fontId="0" fillId="0" borderId="1" xfId="0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1" fontId="1" fillId="4" borderId="4" xfId="0" applyNumberFormat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/>
    </xf>
    <xf numFmtId="0" fontId="0" fillId="3" borderId="0" xfId="0" applyFill="1"/>
    <xf numFmtId="0" fontId="2" fillId="0" borderId="0" xfId="0" applyFont="1" applyProtection="1"/>
    <xf numFmtId="0" fontId="4" fillId="0" borderId="0" xfId="0" applyFont="1" applyProtection="1"/>
    <xf numFmtId="0" fontId="2" fillId="0" borderId="0" xfId="0" applyFont="1" applyProtection="1">
      <protection hidden="1"/>
    </xf>
    <xf numFmtId="0" fontId="0" fillId="3" borderId="0" xfId="0" applyFill="1" applyBorder="1"/>
    <xf numFmtId="0" fontId="3" fillId="3" borderId="3" xfId="0" applyFont="1" applyFill="1" applyBorder="1" applyAlignment="1">
      <alignment horizontal="center" vertical="center"/>
    </xf>
    <xf numFmtId="1" fontId="9" fillId="5" borderId="4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right" vertical="center" wrapText="1"/>
    </xf>
    <xf numFmtId="0" fontId="3" fillId="3" borderId="3" xfId="0" applyFont="1" applyFill="1" applyBorder="1" applyAlignment="1">
      <alignment horizontal="centerContinuous" vertical="center"/>
    </xf>
    <xf numFmtId="0" fontId="3" fillId="0" borderId="9" xfId="0" applyFont="1" applyBorder="1" applyAlignment="1">
      <alignment horizontal="center" vertical="center"/>
    </xf>
    <xf numFmtId="0" fontId="8" fillId="0" borderId="4" xfId="0" applyFont="1" applyBorder="1" applyAlignment="1" applyProtection="1">
      <alignment vertical="center"/>
      <protection locked="0"/>
    </xf>
    <xf numFmtId="0" fontId="6" fillId="0" borderId="0" xfId="0" applyFont="1" applyBorder="1" applyAlignment="1">
      <alignment horizontal="center" vertical="center"/>
    </xf>
    <xf numFmtId="0" fontId="3" fillId="3" borderId="0" xfId="0" applyFont="1" applyFill="1" applyBorder="1" applyAlignment="1">
      <alignment horizontal="left" vertical="center"/>
    </xf>
    <xf numFmtId="0" fontId="3" fillId="3" borderId="0" xfId="0" applyFont="1" applyFill="1" applyBorder="1" applyAlignment="1">
      <alignment horizontal="center" vertical="center"/>
    </xf>
    <xf numFmtId="0" fontId="0" fillId="2" borderId="4" xfId="0" applyFill="1" applyBorder="1"/>
    <xf numFmtId="0" fontId="3" fillId="0" borderId="10" xfId="0" applyFont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horizontal="center" vertical="center"/>
    </xf>
    <xf numFmtId="0" fontId="7" fillId="3" borderId="12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0" fillId="0" borderId="0" xfId="0" applyBorder="1"/>
    <xf numFmtId="0" fontId="0" fillId="3" borderId="0" xfId="0" applyFill="1" applyAlignment="1">
      <alignment horizontal="centerContinuous"/>
    </xf>
    <xf numFmtId="0" fontId="0" fillId="3" borderId="0" xfId="0" applyFill="1" applyBorder="1" applyAlignment="1">
      <alignment horizontal="left" vertical="center"/>
    </xf>
    <xf numFmtId="0" fontId="1" fillId="3" borderId="0" xfId="0" applyFont="1" applyFill="1" applyBorder="1" applyAlignment="1">
      <alignment horizontal="left" vertical="center"/>
    </xf>
    <xf numFmtId="0" fontId="1" fillId="3" borderId="0" xfId="0" applyFont="1" applyFill="1" applyAlignment="1">
      <alignment horizontal="right"/>
    </xf>
    <xf numFmtId="14" fontId="0" fillId="6" borderId="4" xfId="0" applyNumberFormat="1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8" fillId="3" borderId="6" xfId="0" applyFont="1" applyFill="1" applyBorder="1" applyAlignment="1" applyProtection="1">
      <alignment vertical="center"/>
      <protection locked="0"/>
    </xf>
    <xf numFmtId="0" fontId="8" fillId="3" borderId="7" xfId="0" applyFont="1" applyFill="1" applyBorder="1" applyAlignment="1" applyProtection="1">
      <alignment vertical="center"/>
      <protection locked="0"/>
    </xf>
    <xf numFmtId="0" fontId="5" fillId="4" borderId="6" xfId="0" applyFont="1" applyFill="1" applyBorder="1" applyAlignment="1">
      <alignment horizontal="center" vertical="center" wrapText="1"/>
    </xf>
    <xf numFmtId="14" fontId="0" fillId="0" borderId="4" xfId="0" applyNumberFormat="1" applyBorder="1" applyProtection="1">
      <protection locked="0"/>
    </xf>
    <xf numFmtId="0" fontId="0" fillId="0" borderId="4" xfId="0" applyBorder="1" applyProtection="1">
      <protection locked="0"/>
    </xf>
    <xf numFmtId="0" fontId="0" fillId="0" borderId="4" xfId="0" applyBorder="1" applyAlignment="1" applyProtection="1">
      <alignment horizont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378118</xdr:colOff>
      <xdr:row>0</xdr:row>
      <xdr:rowOff>406876</xdr:rowOff>
    </xdr:from>
    <xdr:to>
      <xdr:col>10</xdr:col>
      <xdr:colOff>449580</xdr:colOff>
      <xdr:row>1</xdr:row>
      <xdr:rowOff>129540</xdr:rowOff>
    </xdr:to>
    <xdr:pic>
      <xdr:nvPicPr>
        <xdr:cNvPr id="6" name="Imagen 5" descr="Logotipo SEF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08658" y="406876"/>
          <a:ext cx="863942" cy="72088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480061</xdr:colOff>
      <xdr:row>0</xdr:row>
      <xdr:rowOff>548640</xdr:rowOff>
    </xdr:from>
    <xdr:to>
      <xdr:col>6</xdr:col>
      <xdr:colOff>1264921</xdr:colOff>
      <xdr:row>1</xdr:row>
      <xdr:rowOff>91440</xdr:rowOff>
    </xdr:to>
    <xdr:pic>
      <xdr:nvPicPr>
        <xdr:cNvPr id="10" name="Imagen 9" descr="T:\SSCC\Empleo\Fomento\FE\SEF\CEE\2024\ECA-GOIL\Anexos FSE +\co-funded_ES\horizontal\CMYK\JPEG\ES Cofinanciado por la Unión Europea_POS.jpg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1" y="548640"/>
          <a:ext cx="1935480" cy="54102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0</xdr:col>
      <xdr:colOff>617220</xdr:colOff>
      <xdr:row>0</xdr:row>
      <xdr:rowOff>144780</xdr:rowOff>
    </xdr:from>
    <xdr:to>
      <xdr:col>2</xdr:col>
      <xdr:colOff>563880</xdr:colOff>
      <xdr:row>2</xdr:row>
      <xdr:rowOff>6735</xdr:rowOff>
    </xdr:to>
    <xdr:pic>
      <xdr:nvPicPr>
        <xdr:cNvPr id="11" name="Imagen 10"/>
        <xdr:cNvPicPr>
          <a:picLocks noChangeAspect="1"/>
        </xdr:cNvPicPr>
      </xdr:nvPicPr>
      <xdr:blipFill>
        <a:blip xmlns:r="http://schemas.openxmlformats.org/officeDocument/2006/relationships" r:embed="rId3"/>
        <a:srcRect l="4617" t="13601" r="64071" b="27660"/>
        <a:stretch>
          <a:fillRect/>
        </a:stretch>
      </xdr:blipFill>
      <xdr:spPr>
        <a:xfrm>
          <a:off x="617220" y="144780"/>
          <a:ext cx="2362200" cy="1157355"/>
        </a:xfrm>
        <a:prstGeom prst="rect">
          <a:avLst/>
        </a:prstGeom>
        <a:noFill/>
        <a:ln>
          <a:noFill/>
          <a:prstDash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9"/>
  <sheetViews>
    <sheetView tabSelected="1" workbookViewId="0">
      <selection activeCell="F5" sqref="F5"/>
    </sheetView>
  </sheetViews>
  <sheetFormatPr baseColWidth="10" defaultRowHeight="15" x14ac:dyDescent="0.25"/>
  <cols>
    <col min="1" max="1" width="13.28515625" customWidth="1"/>
    <col min="2" max="2" width="21.85546875" customWidth="1"/>
    <col min="3" max="3" width="13.85546875" customWidth="1"/>
    <col min="4" max="4" width="14.28515625" customWidth="1"/>
    <col min="5" max="5" width="18.42578125" customWidth="1"/>
    <col min="6" max="6" width="16.7109375" customWidth="1"/>
    <col min="7" max="7" width="19.28515625" customWidth="1"/>
    <col min="8" max="8" width="15.42578125" customWidth="1"/>
  </cols>
  <sheetData>
    <row r="1" spans="1:20" s="1" customFormat="1" ht="78.75" customHeight="1" x14ac:dyDescent="0.25">
      <c r="A1" s="6"/>
      <c r="B1" s="23"/>
      <c r="C1" s="24"/>
      <c r="D1" s="7"/>
      <c r="E1" s="7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</row>
    <row r="2" spans="1:20" s="1" customFormat="1" ht="23.25" x14ac:dyDescent="0.25">
      <c r="A2" s="6"/>
      <c r="B2" s="6"/>
      <c r="C2" s="7"/>
      <c r="D2" s="7"/>
      <c r="E2" s="7"/>
      <c r="F2" s="7"/>
      <c r="G2" s="7"/>
      <c r="H2" s="7"/>
      <c r="I2" s="9"/>
      <c r="J2" s="10"/>
      <c r="K2" s="10"/>
      <c r="L2" s="9"/>
      <c r="M2" s="10"/>
      <c r="N2" s="10"/>
      <c r="O2" s="10"/>
      <c r="P2" s="9"/>
      <c r="Q2" s="9"/>
      <c r="R2" s="9"/>
      <c r="S2" s="9"/>
      <c r="T2" s="11"/>
    </row>
    <row r="3" spans="1:20" s="1" customFormat="1" ht="23.25" x14ac:dyDescent="0.25">
      <c r="A3" s="15"/>
      <c r="B3" s="25"/>
      <c r="C3" s="41" t="s">
        <v>35</v>
      </c>
      <c r="D3" s="7"/>
      <c r="E3" s="25"/>
      <c r="F3" s="7"/>
      <c r="G3" s="7"/>
      <c r="H3" s="7"/>
      <c r="I3" s="9"/>
      <c r="J3" s="10"/>
      <c r="K3" s="10"/>
      <c r="L3" s="9"/>
      <c r="M3" s="10"/>
      <c r="N3" s="10"/>
      <c r="O3" s="10"/>
      <c r="P3" s="9"/>
      <c r="Q3" s="9"/>
      <c r="R3" s="9"/>
      <c r="S3" s="9"/>
      <c r="T3" s="11"/>
    </row>
    <row r="4" spans="1:20" s="1" customFormat="1" ht="23.25" x14ac:dyDescent="0.25">
      <c r="A4" s="28"/>
      <c r="B4" s="29"/>
      <c r="C4" s="21"/>
      <c r="D4" s="29"/>
      <c r="E4" s="29"/>
      <c r="F4" s="36"/>
      <c r="G4" s="36"/>
      <c r="H4" s="36"/>
      <c r="I4" s="37"/>
      <c r="J4" s="37"/>
      <c r="K4" s="10"/>
      <c r="L4" s="9"/>
      <c r="M4" s="10"/>
      <c r="N4" s="10"/>
      <c r="O4" s="10"/>
      <c r="P4" s="9"/>
      <c r="Q4" s="27"/>
      <c r="R4" s="27"/>
      <c r="S4" s="27"/>
      <c r="T4" s="27"/>
    </row>
    <row r="5" spans="1:20" s="1" customFormat="1" ht="22.9" customHeight="1" x14ac:dyDescent="0.25">
      <c r="B5" s="52" t="s">
        <v>25</v>
      </c>
      <c r="C5" s="26"/>
      <c r="E5" s="52" t="s">
        <v>16</v>
      </c>
      <c r="F5" s="50"/>
      <c r="G5" s="51"/>
      <c r="H5" s="39"/>
      <c r="I5" s="39"/>
      <c r="J5" s="39"/>
      <c r="K5" s="40"/>
      <c r="L5" s="10"/>
      <c r="M5" s="10"/>
      <c r="N5" s="10"/>
      <c r="O5" s="10"/>
      <c r="P5" s="11"/>
    </row>
    <row r="6" spans="1:20" s="1" customFormat="1" ht="22.9" customHeight="1" x14ac:dyDescent="0.25">
      <c r="A6" s="15"/>
      <c r="B6" s="31"/>
      <c r="C6" s="25"/>
      <c r="D6" s="32"/>
      <c r="E6" s="33"/>
      <c r="F6" s="33"/>
      <c r="G6" s="29"/>
      <c r="H6" s="38"/>
      <c r="I6" s="38"/>
      <c r="J6" s="38"/>
      <c r="K6" s="12"/>
      <c r="L6" s="12"/>
      <c r="M6" s="12"/>
      <c r="N6" s="12"/>
      <c r="O6" s="12"/>
      <c r="P6" s="13"/>
    </row>
    <row r="7" spans="1:20" ht="40.9" customHeight="1" x14ac:dyDescent="0.25">
      <c r="A7" s="3"/>
      <c r="B7" s="34" t="s">
        <v>30</v>
      </c>
      <c r="C7" s="35" t="s">
        <v>0</v>
      </c>
      <c r="D7" s="34" t="s">
        <v>42</v>
      </c>
      <c r="E7" s="34" t="s">
        <v>41</v>
      </c>
      <c r="F7" s="34" t="s">
        <v>26</v>
      </c>
      <c r="G7" s="34" t="s">
        <v>40</v>
      </c>
      <c r="H7" s="34" t="s">
        <v>31</v>
      </c>
      <c r="I7" s="2"/>
      <c r="J7" s="2"/>
      <c r="K7" s="16"/>
      <c r="L7" s="16"/>
      <c r="M7" s="16"/>
      <c r="N7" s="16"/>
      <c r="O7" s="16"/>
      <c r="P7" s="16"/>
    </row>
    <row r="8" spans="1:20" x14ac:dyDescent="0.25">
      <c r="A8" s="16"/>
      <c r="B8" s="47" t="str">
        <f>IF('Inserciones colaboradas'!H2="","",'Inserciones colaboradas'!H2)</f>
        <v/>
      </c>
      <c r="C8" s="48" t="str">
        <f>IF('Inserciones colaboradas'!B2="","",'Inserciones colaboradas'!B2)</f>
        <v/>
      </c>
      <c r="D8" s="48" t="str">
        <f>'Inserciones colaboradas'!I2</f>
        <v/>
      </c>
      <c r="E8" s="48" t="str">
        <f>IF('Inserciones colaboradas'!K2="","",'Inserciones colaboradas'!K2)</f>
        <v/>
      </c>
      <c r="F8" s="48" t="str">
        <f>IF('Inserciones colaboradas'!M2="","",'Inserciones colaboradas'!M2)</f>
        <v/>
      </c>
      <c r="G8" s="48"/>
      <c r="H8" s="48" t="str">
        <f>IF('Inserciones colaboradas'!B2="","",0.2)</f>
        <v/>
      </c>
      <c r="I8" s="16"/>
      <c r="J8" s="16"/>
      <c r="K8" s="16"/>
      <c r="L8" s="16"/>
      <c r="M8" s="16"/>
      <c r="N8" s="16"/>
      <c r="O8" s="16"/>
      <c r="P8" s="16"/>
    </row>
    <row r="9" spans="1:20" x14ac:dyDescent="0.25">
      <c r="A9" s="16"/>
      <c r="B9" s="47" t="str">
        <f>IF('Inserciones colaboradas'!H3="","",'Inserciones colaboradas'!H3)</f>
        <v/>
      </c>
      <c r="C9" s="48" t="str">
        <f>IF('Inserciones colaboradas'!B3="","",'Inserciones colaboradas'!B3)</f>
        <v/>
      </c>
      <c r="D9" s="48"/>
      <c r="E9" s="48" t="str">
        <f>IF('Inserciones colaboradas'!K3="","",'Inserciones colaboradas'!K3)</f>
        <v/>
      </c>
      <c r="F9" s="48" t="str">
        <f>IF('Inserciones colaboradas'!M3="","",'Inserciones colaboradas'!M3)</f>
        <v/>
      </c>
      <c r="G9" s="48"/>
      <c r="H9" s="48" t="str">
        <f>IF('Inserciones colaboradas'!B3="","",0.2)</f>
        <v/>
      </c>
      <c r="I9" s="16"/>
      <c r="J9" s="16"/>
      <c r="K9" s="16"/>
      <c r="L9" s="16"/>
      <c r="M9" s="16"/>
      <c r="N9" s="16"/>
      <c r="O9" s="16"/>
      <c r="P9" s="16"/>
    </row>
    <row r="10" spans="1:20" x14ac:dyDescent="0.25">
      <c r="A10" s="16"/>
      <c r="B10" s="47" t="str">
        <f>IF('Inserciones colaboradas'!H4="","",'Inserciones colaboradas'!H4)</f>
        <v/>
      </c>
      <c r="C10" s="48" t="str">
        <f>IF('Inserciones colaboradas'!B4="","",'Inserciones colaboradas'!B4)</f>
        <v/>
      </c>
      <c r="D10" s="48"/>
      <c r="E10" s="48" t="str">
        <f>IF('Inserciones colaboradas'!K4="","",'Inserciones colaboradas'!K4)</f>
        <v/>
      </c>
      <c r="F10" s="48" t="str">
        <f>IF('Inserciones colaboradas'!M4="","",'Inserciones colaboradas'!M4)</f>
        <v/>
      </c>
      <c r="G10" s="48"/>
      <c r="H10" s="48" t="str">
        <f>IF('Inserciones colaboradas'!B4="","",0.2)</f>
        <v/>
      </c>
      <c r="I10" s="16"/>
      <c r="J10" s="16"/>
      <c r="K10" s="16"/>
      <c r="L10" s="16"/>
      <c r="M10" s="16"/>
      <c r="N10" s="16"/>
      <c r="O10" s="16"/>
      <c r="P10" s="16"/>
    </row>
    <row r="11" spans="1:20" x14ac:dyDescent="0.25">
      <c r="A11" s="16"/>
      <c r="B11" s="47" t="str">
        <f>IF('Inserciones colaboradas'!H5="","",'Inserciones colaboradas'!H5)</f>
        <v/>
      </c>
      <c r="C11" s="48" t="str">
        <f>IF('Inserciones colaboradas'!B5="","",'Inserciones colaboradas'!B5)</f>
        <v/>
      </c>
      <c r="D11" s="48"/>
      <c r="E11" s="48" t="str">
        <f>IF('Inserciones colaboradas'!K5="","",'Inserciones colaboradas'!K5)</f>
        <v/>
      </c>
      <c r="F11" s="48" t="str">
        <f>IF('Inserciones colaboradas'!M5="","",'Inserciones colaboradas'!M5)</f>
        <v/>
      </c>
      <c r="G11" s="48"/>
      <c r="H11" s="48" t="str">
        <f>IF('Inserciones colaboradas'!B5="","",0.2)</f>
        <v/>
      </c>
      <c r="I11" s="16"/>
      <c r="J11" s="16"/>
      <c r="K11" s="16"/>
      <c r="L11" s="16"/>
      <c r="M11" s="16"/>
      <c r="N11" s="16"/>
      <c r="O11" s="16"/>
      <c r="P11" s="16"/>
    </row>
    <row r="12" spans="1:20" x14ac:dyDescent="0.25">
      <c r="A12" s="16"/>
      <c r="B12" s="47" t="str">
        <f>IF('Inserciones colaboradas'!H6="","",'Inserciones colaboradas'!H6)</f>
        <v/>
      </c>
      <c r="C12" s="48" t="str">
        <f>IF('Inserciones colaboradas'!B6="","",'Inserciones colaboradas'!B6)</f>
        <v/>
      </c>
      <c r="D12" s="48"/>
      <c r="E12" s="48" t="str">
        <f>IF('Inserciones colaboradas'!K6="","",'Inserciones colaboradas'!K6)</f>
        <v/>
      </c>
      <c r="F12" s="48" t="str">
        <f>IF('Inserciones colaboradas'!M6="","",'Inserciones colaboradas'!M6)</f>
        <v/>
      </c>
      <c r="G12" s="48"/>
      <c r="H12" s="48" t="str">
        <f>IF('Inserciones colaboradas'!B6="","",0.2)</f>
        <v/>
      </c>
      <c r="I12" s="16"/>
      <c r="J12" s="16"/>
      <c r="K12" s="16"/>
      <c r="L12" s="16"/>
      <c r="M12" s="16"/>
      <c r="N12" s="16"/>
      <c r="O12" s="16"/>
      <c r="P12" s="16"/>
    </row>
    <row r="13" spans="1:20" x14ac:dyDescent="0.25">
      <c r="A13" s="16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</row>
    <row r="14" spans="1:20" x14ac:dyDescent="0.25">
      <c r="A14" s="16"/>
      <c r="B14" s="16"/>
      <c r="C14" s="16"/>
      <c r="D14" s="16"/>
      <c r="E14" s="16"/>
      <c r="F14" s="46" t="s">
        <v>37</v>
      </c>
      <c r="G14" s="46"/>
      <c r="H14" s="49">
        <f>SUM(H8:H13)</f>
        <v>0</v>
      </c>
      <c r="I14" s="16"/>
      <c r="J14" s="16"/>
      <c r="K14" s="16"/>
      <c r="L14" s="16"/>
      <c r="M14" s="16"/>
      <c r="N14" s="16"/>
      <c r="O14" s="16"/>
      <c r="P14" s="16"/>
    </row>
    <row r="15" spans="1:20" x14ac:dyDescent="0.25">
      <c r="A15" s="20"/>
      <c r="B15" s="44"/>
      <c r="C15" s="43"/>
      <c r="D15" s="43"/>
      <c r="E15" s="43"/>
      <c r="F15" s="43"/>
      <c r="G15" s="43"/>
      <c r="H15" s="43"/>
      <c r="I15" s="43"/>
      <c r="J15" s="43"/>
      <c r="K15" s="16"/>
      <c r="L15" s="16"/>
      <c r="M15" s="16"/>
      <c r="N15" s="16"/>
      <c r="O15" s="16"/>
      <c r="P15" s="16"/>
    </row>
    <row r="16" spans="1:20" x14ac:dyDescent="0.25">
      <c r="A16" s="20"/>
      <c r="B16" s="45" t="s">
        <v>36</v>
      </c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</row>
    <row r="17" spans="1:16" x14ac:dyDescent="0.25">
      <c r="A17" s="20"/>
      <c r="B17" s="20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x14ac:dyDescent="0.25">
      <c r="A18" s="16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</row>
    <row r="19" spans="1:16" x14ac:dyDescent="0.25">
      <c r="A19" s="16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</row>
  </sheetData>
  <sheetProtection algorithmName="SHA-512" hashValue="zR0rablRDF9aZpJdSaJBIFAuuyq8fUUQpV/In5K8Ud/sygVJNRv0LVC7dprpAysPYGz1S39Jz7kz+kHmk4USzQ==" saltValue="FOeeOgiKVqCZRWEAy1O/UQ==" spinCount="100000" sheet="1" objects="1" scenarios="1"/>
  <printOptions horizontalCentered="1"/>
  <pageMargins left="0.51181102362204722" right="0.51181102362204722" top="0.74803149606299213" bottom="0.74803149606299213" header="0.31496062992125984" footer="0.31496062992125984"/>
  <pageSetup paperSize="9" scale="94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4"/>
  <sheetViews>
    <sheetView zoomScale="80" zoomScaleNormal="80" workbookViewId="0">
      <pane xSplit="4" ySplit="1" topLeftCell="E2" activePane="bottomRight" state="frozenSplit"/>
      <selection pane="topRight" activeCell="E1" sqref="E1"/>
      <selection pane="bottomLeft" activeCell="A2" sqref="A2"/>
      <selection pane="bottomRight" activeCell="F17" sqref="F17"/>
    </sheetView>
  </sheetViews>
  <sheetFormatPr baseColWidth="10" defaultRowHeight="15" x14ac:dyDescent="0.25"/>
  <cols>
    <col min="1" max="1" width="8" customWidth="1"/>
    <col min="2" max="2" width="17.5703125" customWidth="1"/>
    <col min="3" max="3" width="44.28515625" customWidth="1"/>
    <col min="4" max="4" width="15.42578125" customWidth="1"/>
    <col min="6" max="6" width="53" bestFit="1" customWidth="1"/>
    <col min="7" max="7" width="13.7109375" customWidth="1"/>
    <col min="8" max="8" width="24" customWidth="1"/>
    <col min="9" max="9" width="17.5703125" customWidth="1"/>
    <col min="10" max="10" width="45.85546875" customWidth="1"/>
    <col min="11" max="11" width="18" customWidth="1"/>
    <col min="12" max="12" width="38.42578125" customWidth="1"/>
    <col min="13" max="13" width="15.7109375" customWidth="1"/>
    <col min="14" max="14" width="39.85546875" customWidth="1"/>
    <col min="15" max="15" width="19.85546875" customWidth="1"/>
    <col min="16" max="16" width="40.140625" customWidth="1"/>
  </cols>
  <sheetData>
    <row r="1" spans="1:26" s="42" customFormat="1" ht="43.15" customHeight="1" x14ac:dyDescent="0.25">
      <c r="A1" s="4" t="s">
        <v>20</v>
      </c>
      <c r="B1" s="4" t="s">
        <v>0</v>
      </c>
      <c r="C1" s="4" t="s">
        <v>17</v>
      </c>
      <c r="D1" s="4" t="s">
        <v>18</v>
      </c>
      <c r="E1" s="4" t="s">
        <v>19</v>
      </c>
      <c r="F1" s="4" t="s">
        <v>21</v>
      </c>
      <c r="G1" s="14" t="s">
        <v>22</v>
      </c>
      <c r="H1" s="22" t="s">
        <v>27</v>
      </c>
      <c r="I1" s="22" t="s">
        <v>34</v>
      </c>
      <c r="J1" s="22" t="s">
        <v>28</v>
      </c>
      <c r="K1" s="22" t="s">
        <v>32</v>
      </c>
      <c r="L1" s="22" t="s">
        <v>33</v>
      </c>
      <c r="M1" s="22" t="s">
        <v>23</v>
      </c>
      <c r="N1" s="22" t="s">
        <v>29</v>
      </c>
      <c r="O1" s="22" t="s">
        <v>38</v>
      </c>
      <c r="P1" s="22" t="s">
        <v>39</v>
      </c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s="42" customFormat="1" x14ac:dyDescent="0.25">
      <c r="A2" s="55">
        <v>1</v>
      </c>
      <c r="B2" s="54"/>
      <c r="C2" s="54"/>
      <c r="D2" s="54"/>
      <c r="E2" s="54"/>
      <c r="F2" s="54"/>
      <c r="G2" s="54"/>
      <c r="H2" s="53"/>
      <c r="I2" s="30" t="str">
        <f>IF($B2="","",resumen!$C$5)</f>
        <v/>
      </c>
      <c r="J2" s="30" t="str">
        <f>IF($B2="","",resumen!$F$5)</f>
        <v/>
      </c>
      <c r="K2" s="54"/>
      <c r="L2" s="54"/>
      <c r="M2" s="54"/>
      <c r="N2" s="54"/>
      <c r="O2" s="54"/>
      <c r="P2" s="54"/>
      <c r="Q2" s="20"/>
      <c r="R2" s="20"/>
      <c r="S2" s="20"/>
      <c r="T2" s="20"/>
      <c r="U2" s="20"/>
      <c r="V2" s="20"/>
      <c r="W2" s="20"/>
      <c r="X2" s="20"/>
      <c r="Y2" s="20"/>
      <c r="Z2" s="20"/>
    </row>
    <row r="3" spans="1:26" s="42" customFormat="1" x14ac:dyDescent="0.25">
      <c r="A3" s="55">
        <v>2</v>
      </c>
      <c r="B3" s="54"/>
      <c r="C3" s="54"/>
      <c r="D3" s="54"/>
      <c r="E3" s="54"/>
      <c r="F3" s="54"/>
      <c r="G3" s="54"/>
      <c r="H3" s="53"/>
      <c r="I3" s="30" t="str">
        <f>IF($B3="","",resumen!$C$5)</f>
        <v/>
      </c>
      <c r="J3" s="30" t="str">
        <f>IF($B3="","",resumen!$F$5)</f>
        <v/>
      </c>
      <c r="K3" s="54"/>
      <c r="L3" s="54"/>
      <c r="M3" s="54"/>
      <c r="N3" s="54"/>
      <c r="O3" s="54"/>
      <c r="P3" s="54"/>
      <c r="Q3" s="20"/>
      <c r="R3" s="20"/>
      <c r="S3" s="20"/>
      <c r="T3" s="20"/>
      <c r="U3" s="20"/>
      <c r="V3" s="20"/>
      <c r="W3" s="20"/>
      <c r="X3" s="20"/>
      <c r="Y3" s="20"/>
      <c r="Z3" s="20"/>
    </row>
    <row r="4" spans="1:26" s="42" customFormat="1" x14ac:dyDescent="0.25">
      <c r="A4" s="55">
        <v>3</v>
      </c>
      <c r="B4" s="54"/>
      <c r="C4" s="54"/>
      <c r="D4" s="54"/>
      <c r="E4" s="54"/>
      <c r="F4" s="54"/>
      <c r="G4" s="54"/>
      <c r="H4" s="53"/>
      <c r="I4" s="30" t="str">
        <f>IF($B4="","",resumen!$C$5)</f>
        <v/>
      </c>
      <c r="J4" s="30" t="str">
        <f>IF($B4="","",resumen!$F$5)</f>
        <v/>
      </c>
      <c r="K4" s="54"/>
      <c r="L4" s="54"/>
      <c r="M4" s="54"/>
      <c r="N4" s="54"/>
      <c r="O4" s="54"/>
      <c r="P4" s="54"/>
      <c r="Q4" s="20"/>
      <c r="R4" s="20"/>
      <c r="S4" s="20"/>
      <c r="T4" s="20"/>
      <c r="U4" s="20"/>
      <c r="V4" s="20"/>
      <c r="W4" s="20"/>
      <c r="X4" s="20"/>
      <c r="Y4" s="20"/>
      <c r="Z4" s="20"/>
    </row>
    <row r="5" spans="1:26" s="42" customFormat="1" x14ac:dyDescent="0.25">
      <c r="A5" s="55">
        <v>4</v>
      </c>
      <c r="B5" s="54"/>
      <c r="C5" s="54"/>
      <c r="D5" s="54"/>
      <c r="E5" s="54"/>
      <c r="F5" s="54"/>
      <c r="G5" s="54"/>
      <c r="H5" s="53"/>
      <c r="I5" s="30" t="str">
        <f>IF($B5="","",resumen!$C$5)</f>
        <v/>
      </c>
      <c r="J5" s="30" t="str">
        <f>IF($B5="","",resumen!$F$5)</f>
        <v/>
      </c>
      <c r="K5" s="54"/>
      <c r="L5" s="54"/>
      <c r="M5" s="54"/>
      <c r="N5" s="54"/>
      <c r="O5" s="54"/>
      <c r="P5" s="54"/>
      <c r="Q5" s="20"/>
      <c r="R5" s="20"/>
      <c r="S5" s="20"/>
      <c r="T5" s="20"/>
      <c r="U5" s="20"/>
      <c r="V5" s="20"/>
      <c r="W5" s="20"/>
      <c r="X5" s="20"/>
      <c r="Y5" s="20"/>
      <c r="Z5" s="20"/>
    </row>
    <row r="6" spans="1:26" s="42" customFormat="1" x14ac:dyDescent="0.25">
      <c r="A6" s="55">
        <v>5</v>
      </c>
      <c r="B6" s="54"/>
      <c r="C6" s="54"/>
      <c r="D6" s="54"/>
      <c r="E6" s="54"/>
      <c r="F6" s="54"/>
      <c r="G6" s="54"/>
      <c r="H6" s="53"/>
      <c r="I6" s="30" t="str">
        <f>IF($B6="","",resumen!$C$5)</f>
        <v/>
      </c>
      <c r="J6" s="30" t="str">
        <f>IF($B6="","",resumen!$F$5)</f>
        <v/>
      </c>
      <c r="K6" s="54"/>
      <c r="L6" s="54"/>
      <c r="M6" s="54"/>
      <c r="N6" s="54"/>
      <c r="O6" s="54"/>
      <c r="P6" s="54"/>
      <c r="Q6" s="20"/>
      <c r="R6" s="20"/>
      <c r="S6" s="20"/>
      <c r="T6" s="20"/>
      <c r="U6" s="20"/>
      <c r="V6" s="20"/>
      <c r="W6" s="20"/>
      <c r="X6" s="20"/>
      <c r="Y6" s="20"/>
      <c r="Z6" s="20"/>
    </row>
    <row r="7" spans="1:26" x14ac:dyDescent="0.25">
      <c r="A7" s="16"/>
      <c r="B7" s="16"/>
      <c r="C7" s="16"/>
      <c r="D7" s="16"/>
      <c r="E7" s="16"/>
      <c r="F7" s="16"/>
      <c r="G7" s="16"/>
      <c r="H7" s="16"/>
      <c r="I7" s="16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</row>
    <row r="8" spans="1:26" x14ac:dyDescent="0.25">
      <c r="A8" s="16"/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</row>
    <row r="9" spans="1:26" x14ac:dyDescent="0.25">
      <c r="A9" s="16"/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</row>
    <row r="10" spans="1:26" x14ac:dyDescent="0.25">
      <c r="A10" s="16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</row>
    <row r="11" spans="1:26" x14ac:dyDescent="0.25">
      <c r="A11" s="16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</row>
    <row r="12" spans="1:26" x14ac:dyDescent="0.25">
      <c r="A12" s="16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</row>
    <row r="13" spans="1:26" x14ac:dyDescent="0.25">
      <c r="A13" s="16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</row>
    <row r="14" spans="1:26" x14ac:dyDescent="0.25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</row>
    <row r="15" spans="1:26" x14ac:dyDescent="0.25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</row>
    <row r="16" spans="1:26" x14ac:dyDescent="0.25">
      <c r="A16" s="16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</row>
    <row r="17" spans="1:26" x14ac:dyDescent="0.25">
      <c r="A17" s="16"/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</row>
    <row r="18" spans="1:26" x14ac:dyDescent="0.25">
      <c r="A18" s="16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</row>
    <row r="19" spans="1:26" x14ac:dyDescent="0.25">
      <c r="A19" s="16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</row>
    <row r="20" spans="1:26" x14ac:dyDescent="0.25">
      <c r="A20" s="16"/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</row>
    <row r="21" spans="1:26" x14ac:dyDescent="0.25">
      <c r="A21" s="16"/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</row>
    <row r="22" spans="1:26" x14ac:dyDescent="0.25">
      <c r="A22" s="16"/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</row>
    <row r="23" spans="1:26" x14ac:dyDescent="0.25">
      <c r="A23" s="16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</row>
    <row r="24" spans="1:26" x14ac:dyDescent="0.25">
      <c r="A24" s="16"/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</row>
    <row r="25" spans="1:26" x14ac:dyDescent="0.25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</row>
    <row r="26" spans="1:26" x14ac:dyDescent="0.25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</row>
    <row r="27" spans="1:26" x14ac:dyDescent="0.25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</row>
    <row r="28" spans="1:26" x14ac:dyDescent="0.25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</row>
    <row r="29" spans="1:26" x14ac:dyDescent="0.25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</row>
    <row r="30" spans="1:26" x14ac:dyDescent="0.25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</row>
    <row r="31" spans="1:26" x14ac:dyDescent="0.25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</row>
    <row r="32" spans="1:26" x14ac:dyDescent="0.25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</row>
    <row r="33" spans="1:26" x14ac:dyDescent="0.25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</row>
    <row r="34" spans="1:26" x14ac:dyDescent="0.25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</row>
  </sheetData>
  <sheetProtection password="DE7F" sheet="1" objects="1" scenarios="1"/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tablas!$F$3:$F$4</xm:f>
          </x14:formula1>
          <xm:sqref>E2:E6</xm:sqref>
        </x14:dataValidation>
        <x14:dataValidation type="list" allowBlank="1" showInputMessage="1" showErrorMessage="1">
          <x14:formula1>
            <xm:f>tablas!$E$3:$E$5</xm:f>
          </x14:formula1>
          <xm:sqref>F2:F6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workbookViewId="0">
      <selection sqref="A1:XFD1048576"/>
    </sheetView>
  </sheetViews>
  <sheetFormatPr baseColWidth="10" defaultColWidth="11.5703125" defaultRowHeight="15" x14ac:dyDescent="0.25"/>
  <cols>
    <col min="1" max="4" width="11.5703125" style="5"/>
    <col min="5" max="5" width="54.5703125" style="5" bestFit="1" customWidth="1"/>
    <col min="6" max="16384" width="11.5703125" style="5"/>
  </cols>
  <sheetData>
    <row r="1" spans="1:7" x14ac:dyDescent="0.25">
      <c r="A1" s="17"/>
      <c r="B1" s="17"/>
      <c r="C1" s="17"/>
      <c r="D1" s="17"/>
      <c r="E1" s="17"/>
      <c r="F1" s="17"/>
      <c r="G1" s="17"/>
    </row>
    <row r="2" spans="1:7" x14ac:dyDescent="0.25">
      <c r="A2" s="17"/>
      <c r="B2" s="17"/>
      <c r="C2" s="18" t="s">
        <v>2</v>
      </c>
      <c r="D2" s="17"/>
      <c r="E2" s="18" t="s">
        <v>13</v>
      </c>
      <c r="F2" s="18" t="s">
        <v>1</v>
      </c>
      <c r="G2" s="18" t="s">
        <v>24</v>
      </c>
    </row>
    <row r="3" spans="1:7" x14ac:dyDescent="0.25">
      <c r="A3" s="17"/>
      <c r="B3" s="17"/>
      <c r="C3" s="17" t="s">
        <v>3</v>
      </c>
      <c r="D3" s="17"/>
      <c r="E3" s="19" t="s">
        <v>10</v>
      </c>
      <c r="F3" s="17" t="s">
        <v>14</v>
      </c>
      <c r="G3" s="17">
        <v>14202401</v>
      </c>
    </row>
    <row r="4" spans="1:7" x14ac:dyDescent="0.25">
      <c r="A4" s="17"/>
      <c r="B4" s="17"/>
      <c r="C4" s="17" t="s">
        <v>4</v>
      </c>
      <c r="D4" s="17"/>
      <c r="E4" s="19" t="s">
        <v>11</v>
      </c>
      <c r="F4" s="17" t="s">
        <v>15</v>
      </c>
      <c r="G4" s="17">
        <v>14202402</v>
      </c>
    </row>
    <row r="5" spans="1:7" x14ac:dyDescent="0.25">
      <c r="A5" s="17"/>
      <c r="B5" s="17"/>
      <c r="C5" s="17" t="s">
        <v>5</v>
      </c>
      <c r="D5" s="17"/>
      <c r="E5" s="19" t="s">
        <v>12</v>
      </c>
      <c r="F5" s="17"/>
      <c r="G5" s="17">
        <v>14202403</v>
      </c>
    </row>
    <row r="6" spans="1:7" x14ac:dyDescent="0.25">
      <c r="A6" s="17"/>
      <c r="B6" s="17"/>
      <c r="C6" s="17" t="s">
        <v>6</v>
      </c>
      <c r="D6" s="17"/>
      <c r="E6" s="17"/>
      <c r="F6" s="17"/>
      <c r="G6" s="17">
        <v>14202404</v>
      </c>
    </row>
    <row r="7" spans="1:7" x14ac:dyDescent="0.25">
      <c r="A7" s="17"/>
      <c r="B7" s="17"/>
      <c r="C7" s="17" t="s">
        <v>7</v>
      </c>
      <c r="D7" s="17"/>
      <c r="E7" s="17"/>
      <c r="F7" s="17"/>
      <c r="G7" s="17">
        <v>14202405</v>
      </c>
    </row>
    <row r="8" spans="1:7" x14ac:dyDescent="0.25">
      <c r="A8" s="17"/>
      <c r="B8" s="17"/>
      <c r="C8" s="17" t="s">
        <v>8</v>
      </c>
      <c r="D8" s="17"/>
      <c r="E8" s="17"/>
      <c r="F8" s="17"/>
      <c r="G8" s="17">
        <v>14202406</v>
      </c>
    </row>
    <row r="9" spans="1:7" x14ac:dyDescent="0.25">
      <c r="A9" s="17"/>
      <c r="B9" s="17"/>
      <c r="C9" s="17" t="s">
        <v>9</v>
      </c>
      <c r="D9" s="17"/>
      <c r="E9" s="17"/>
      <c r="F9" s="17"/>
      <c r="G9" s="17">
        <v>14202407</v>
      </c>
    </row>
    <row r="10" spans="1:7" x14ac:dyDescent="0.25">
      <c r="A10" s="17"/>
      <c r="B10" s="17"/>
      <c r="C10" s="17"/>
      <c r="D10" s="17"/>
      <c r="E10" s="17"/>
      <c r="F10" s="17"/>
      <c r="G10" s="17">
        <v>14202408</v>
      </c>
    </row>
    <row r="11" spans="1:7" x14ac:dyDescent="0.25">
      <c r="A11" s="17"/>
      <c r="B11" s="17"/>
      <c r="C11" s="17"/>
      <c r="D11" s="17"/>
      <c r="E11" s="17"/>
      <c r="F11" s="17"/>
      <c r="G11" s="17">
        <v>14202409</v>
      </c>
    </row>
    <row r="12" spans="1:7" x14ac:dyDescent="0.25">
      <c r="A12" s="17"/>
      <c r="B12" s="17"/>
      <c r="C12" s="17"/>
      <c r="D12" s="17"/>
      <c r="E12" s="17"/>
      <c r="F12" s="17"/>
      <c r="G12" s="17">
        <v>14202410</v>
      </c>
    </row>
    <row r="13" spans="1:7" x14ac:dyDescent="0.25">
      <c r="G13" s="17">
        <v>14202411</v>
      </c>
    </row>
    <row r="14" spans="1:7" x14ac:dyDescent="0.25">
      <c r="G14" s="17">
        <v>14202412</v>
      </c>
    </row>
    <row r="15" spans="1:7" x14ac:dyDescent="0.25">
      <c r="G15" s="17">
        <v>14202413</v>
      </c>
    </row>
    <row r="16" spans="1:7" x14ac:dyDescent="0.25">
      <c r="G16" s="17">
        <v>14202414</v>
      </c>
    </row>
    <row r="17" spans="7:7" x14ac:dyDescent="0.25">
      <c r="G17" s="17">
        <v>14202415</v>
      </c>
    </row>
    <row r="18" spans="7:7" x14ac:dyDescent="0.25">
      <c r="G18" s="17">
        <v>14202416</v>
      </c>
    </row>
    <row r="19" spans="7:7" x14ac:dyDescent="0.25">
      <c r="G19" s="17">
        <v>14202417</v>
      </c>
    </row>
    <row r="20" spans="7:7" x14ac:dyDescent="0.25">
      <c r="G20" s="17">
        <v>14202418</v>
      </c>
    </row>
    <row r="21" spans="7:7" x14ac:dyDescent="0.25">
      <c r="G21" s="17">
        <v>14202419</v>
      </c>
    </row>
    <row r="22" spans="7:7" x14ac:dyDescent="0.25">
      <c r="G22" s="17">
        <v>14202420</v>
      </c>
    </row>
    <row r="23" spans="7:7" x14ac:dyDescent="0.25">
      <c r="G23" s="17">
        <v>14202421</v>
      </c>
    </row>
    <row r="24" spans="7:7" x14ac:dyDescent="0.25">
      <c r="G24" s="17">
        <v>14202422</v>
      </c>
    </row>
    <row r="25" spans="7:7" x14ac:dyDescent="0.25">
      <c r="G25" s="17">
        <v>14202423</v>
      </c>
    </row>
    <row r="26" spans="7:7" x14ac:dyDescent="0.25">
      <c r="G26" s="17">
        <v>14202424</v>
      </c>
    </row>
  </sheetData>
  <sheetProtection algorithmName="SHA-512" hashValue="qPaOI6Qcx3h4xmOH4MX5cV00z68CG23MfEbKly4H6jPInEXAYbXIzdpfoHpkbhcPp1otoclqBBZeFSh2lpA4SA==" saltValue="60wMCfndWgUGlgnezYOEnw==" spinCount="100000" sheet="1" objects="1" scenario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resumen</vt:lpstr>
      <vt:lpstr>Inserciones colaboradas</vt:lpstr>
      <vt:lpstr>tablas</vt:lpstr>
      <vt:lpstr>resumen!Área_de_impresión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GARCIA CAMPILLO, FCO.JOSE</dc:creator>
  <cp:lastModifiedBy>VENTURA PERIS, RAMON</cp:lastModifiedBy>
  <cp:lastPrinted>2017-06-25T10:04:09Z</cp:lastPrinted>
  <dcterms:created xsi:type="dcterms:W3CDTF">2017-05-07T16:29:58Z</dcterms:created>
  <dcterms:modified xsi:type="dcterms:W3CDTF">2025-09-29T07:03:48Z</dcterms:modified>
</cp:coreProperties>
</file>